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ОКРУГ\Решения\2025\Решения 12 заседания 30122025 (внеочередное)\Приложения к решению 140 от 30122025\"/>
    </mc:Choice>
  </mc:AlternateContent>
  <xr:revisionPtr revIDLastSave="0" documentId="8_{E3FC4624-2EC9-451E-844D-948C69832DB8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2025" sheetId="6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69" i="6" l="1"/>
  <c r="C33" i="6" l="1"/>
  <c r="C37" i="6"/>
  <c r="C63" i="6" l="1"/>
  <c r="C21" i="6"/>
  <c r="C50" i="6" l="1"/>
  <c r="C41" i="6"/>
  <c r="C25" i="6"/>
  <c r="C19" i="6"/>
  <c r="C17" i="6"/>
  <c r="C16" i="6" l="1"/>
  <c r="C36" i="6"/>
  <c r="C35" i="6" s="1"/>
  <c r="C71" i="6" l="1"/>
</calcChain>
</file>

<file path=xl/sharedStrings.xml><?xml version="1.0" encoding="utf-8"?>
<sst xmlns="http://schemas.openxmlformats.org/spreadsheetml/2006/main" count="127" uniqueCount="127">
  <si>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</si>
  <si>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</si>
  <si>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</si>
  <si>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</si>
  <si>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</si>
  <si>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</si>
  <si>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</si>
  <si>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</si>
  <si>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</si>
  <si>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</si>
  <si>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</si>
  <si>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</si>
  <si>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</si>
  <si>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</si>
  <si>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</si>
  <si>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</si>
  <si>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</si>
  <si>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</si>
  <si>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</si>
  <si>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</si>
  <si>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</si>
  <si>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</si>
  <si>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</si>
  <si>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</si>
  <si>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</si>
  <si>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</si>
  <si>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</si>
  <si>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</si>
  <si>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</si>
  <si>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</si>
  <si>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</si>
  <si>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</si>
  <si>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</si>
  <si>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</si>
  <si>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</si>
  <si>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</si>
  <si>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</si>
  <si>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</si>
  <si>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</si>
  <si>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</si>
  <si>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</si>
  <si>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Приложение№2</t>
  </si>
  <si>
    <t xml:space="preserve">000 2 02 10000 00 0000 150 </t>
  </si>
  <si>
    <t>Дотации бюджетам бюджетной системы Российской Федерации</t>
  </si>
  <si>
    <t>000 2 02 15001 05 0000 150</t>
  </si>
  <si>
    <t xml:space="preserve">000 2 02 20000 00 0000 150 </t>
  </si>
  <si>
    <t>Субсидии бюджетам бюджетной системы Российской Федерации (межбюджетные субсидии)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</si>
  <si>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</si>
  <si>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</si>
  <si>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</si>
  <si>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</si>
  <si>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</si>
  <si>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</si>
  <si>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</si>
  <si>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</si>
  <si>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</si>
  <si>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</si>
  <si>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</si>
  <si>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</si>
  <si>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</si>
  <si>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</si>
  <si>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</si>
  <si>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</si>
  <si>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</si>
  <si>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</si>
  <si>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 xml:space="preserve">000 2 02 40000 00 0000 150 </t>
  </si>
  <si>
    <t>Иные межбюджетные трансферты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</si>
  <si>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</si>
  <si>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</si>
  <si>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</si>
  <si>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</si>
  <si>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</si>
  <si>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</si>
  <si>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</si>
  <si>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</si>
  <si>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</si>
  <si>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</si>
  <si>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</si>
  <si>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</si>
  <si>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</si>
  <si>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</si>
  <si>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</si>
  <si>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000 2 02 25304 05 0000 150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</si>
  <si>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</si>
  <si>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</si>
  <si>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государственную регистрацию актов гражданского состояния</t>
  </si>
  <si>
    <t>Прочие межбюджетные трансферты, передаваемые бюджетам муниципальных районов</t>
  </si>
  <si>
    <t xml:space="preserve">000 2 02 49999 05 0000 150 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</si>
  <si>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</si>
  <si>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</si>
  <si>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</si>
  <si>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</si>
  <si>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Доходы местного бюджета на 2025 год</t>
  </si>
  <si>
    <t xml:space="preserve">Еткульского муниципального района на 2025 год </t>
  </si>
  <si>
    <t>и на плановый период 2026 и 2027 годов"</t>
  </si>
  <si>
    <t>рублей</t>
  </si>
  <si>
    <t>000 2 02 15009 05 0000 150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</si>
  <si>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</si>
  <si>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 xml:space="preserve">000 2 02 25497 05 0000 150 </t>
  </si>
  <si>
    <t xml:space="preserve">Субсидии местным бюджетам на предоставление молодым семьям - участникам подпрограммы  социальных выплат на приобретение (строительство) жилья
</t>
  </si>
  <si>
    <t xml:space="preserve">000 2 02 25555 05 0000 150 </t>
  </si>
  <si>
    <t>Субсидии бюджетам муниципальных районов на реализацию программ формирования современной городской среды</t>
  </si>
  <si>
    <t xml:space="preserve">000 2 02 35220 05 0000 150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</si>
  <si>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</si>
  <si>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</si>
  <si>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</si>
  <si>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000  202 45303 05 0000 150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</si>
  <si>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</si>
  <si>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</si>
  <si>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000 2 02 45050 05 0000 150</t>
  </si>
  <si>
    <t>от 25.12.2024г.  № 659</t>
  </si>
  <si>
    <t>Приложение  №  1</t>
  </si>
  <si>
    <t xml:space="preserve">000 1 17 00000 00 0000 000 </t>
  </si>
  <si>
    <t>Прочие неналоговые доходы</t>
  </si>
  <si>
    <t xml:space="preserve">000 1 17 15000 00 0000 000 </t>
  </si>
  <si>
    <t>Инициативные платежи</t>
  </si>
  <si>
    <t xml:space="preserve">000 2 02 15002 05 0000 150 </t>
  </si>
  <si>
    <t>Дотации бюджетам муниципальных районов на поддержку мер по обеспечению сбалансированности бюджетов</t>
  </si>
  <si>
    <t xml:space="preserve">000 2 02 25559 05 0000 150 </t>
  </si>
  <si>
    <t>Субсидии бюджетам муниципальных районов на оснащение предметных кабинетов общеобразовательных организаций средствами обучения и воспитания</t>
  </si>
  <si>
    <t>000  207 00000 00 0000 150</t>
  </si>
  <si>
    <t>ПРОЧИЕ БЕЗВОЗМЕЗДНЫЕ ПОСТУПЛЕНИЯ</t>
  </si>
  <si>
    <t>000  207 05030 05 0000 150</t>
  </si>
  <si>
    <t>Прочие безвозмездные поступления в бюджеты муниципальных районов</t>
  </si>
  <si>
    <t xml:space="preserve">к   решению   Собрания депутатов Еткульского </t>
  </si>
  <si>
    <t>муниципального круга Челябинской области</t>
  </si>
  <si>
    <t xml:space="preserve"> от 30.12.2025 г. № 140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</si>
</sst>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₽"/>
    <numFmt numFmtId="165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0" borderId="3" xfId="0" applyFont="1" applyBorder="1" applyAlignment="1">
      <alignment horizontal="justify" vertical="center" wrapText="1"/>
    </xf>
    <xf numFmtId="0" fontId="2" fillId="0" borderId="0" xfId="1" applyFont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wrapText="1"/>
    </xf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justify" vertical="center" wrapText="1"/>
    </xf>
    <xf numFmtId="164" fontId="8" fillId="0" borderId="3" xfId="0" applyNumberFormat="1" applyFont="1" applyBorder="1"/>
    <xf numFmtId="0" fontId="7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/>
    </xf>
    <xf numFmtId="164" fontId="9" fillId="0" borderId="3" xfId="0" applyNumberFormat="1" applyFont="1" applyBorder="1"/>
    <xf numFmtId="0" fontId="4" fillId="0" borderId="1" xfId="0" applyFont="1" applyBorder="1" applyAlignment="1">
      <alignment horizontal="center"/>
    </xf>
    <xf numFmtId="0" fontId="7" fillId="0" borderId="3" xfId="0" applyFont="1" applyBorder="1" applyAlignment="1">
      <alignment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justify" vertical="center" wrapText="1"/>
    </xf>
    <xf numFmtId="164" fontId="11" fillId="0" borderId="3" xfId="0" applyNumberFormat="1" applyFont="1" applyBorder="1"/>
    <xf numFmtId="164" fontId="5" fillId="0" borderId="3" xfId="0" applyNumberFormat="1" applyFont="1" applyBorder="1"/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2" xfId="0" applyFont="1" applyBorder="1" applyAlignment="1">
      <alignment wrapText="1"/>
    </xf>
    <xf numFmtId="0" fontId="4" fillId="0" borderId="0" xfId="0" applyFont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13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wrapText="1"/>
    </xf>
    <xf numFmtId="0" fontId="14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wrapText="1"/>
    </xf>
    <xf numFmtId="0" fontId="4" fillId="0" borderId="6" xfId="0" applyFont="1" applyBorder="1"/>
    <xf numFmtId="0" fontId="4" fillId="0" borderId="1" xfId="0" applyFont="1" applyBorder="1" applyAlignment="1">
      <alignment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0" fontId="13" fillId="0" borderId="3" xfId="0" applyFont="1" applyBorder="1" applyAlignment="1">
      <alignment horizontal="justify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justify" vertical="center" wrapText="1"/>
    </xf>
    <xf numFmtId="0" fontId="19" fillId="0" borderId="0" xfId="0" applyFont="1" applyAlignment="1">
      <alignment wrapText="1"/>
    </xf>
    <xf numFmtId="164" fontId="8" fillId="0" borderId="3" xfId="0" applyNumberFormat="1" applyFont="1" applyBorder="1" applyAlignment="1">
      <alignment horizontal="right" vertical="center"/>
    </xf>
    <xf numFmtId="164" fontId="9" fillId="0" borderId="3" xfId="0" applyNumberFormat="1" applyFont="1" applyBorder="1" applyAlignment="1">
      <alignment horizontal="right" vertical="center"/>
    </xf>
    <xf numFmtId="165" fontId="16" fillId="0" borderId="0" xfId="0" applyNumberFormat="1" applyFont="1" applyAlignment="1">
      <alignment horizontal="right"/>
    </xf>
    <xf numFmtId="0" fontId="10" fillId="0" borderId="3" xfId="0" applyFont="1" applyBorder="1"/>
    <xf numFmtId="0" fontId="10" fillId="0" borderId="5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165" fontId="16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0"/>
  <sheetViews>
    <sheetView tabSelected="1" zoomScaleNormal="100" workbookViewId="0">
      <selection activeCell="B4" sqref="B4:C4"/>
    </sheetView>
  </sheetViews>
  <sheetFormatPr defaultColWidth="9.140625" defaultRowHeight="15" x14ac:dyDescent="0.25"/>
  <cols>
    <col min="1" max="1" width="30.5703125" style="5" customWidth="1"/>
    <col min="2" max="2" width="41" style="5" customWidth="1"/>
    <col min="3" max="3" width="19.5703125" style="5" customWidth="1"/>
    <col min="4" max="16384" width="9.140625" style="5"/>
  </cols>
  <sheetData>
    <row r="1" spans="1:8" x14ac:dyDescent="0.25">
      <c r="B1" s="51"/>
      <c r="C1" s="47" t="s">
        <v>111</v>
      </c>
    </row>
    <row r="2" spans="1:8" x14ac:dyDescent="0.25">
      <c r="B2" s="52" t="s">
        <v>124</v>
      </c>
      <c r="C2" s="52"/>
    </row>
    <row r="3" spans="1:8" x14ac:dyDescent="0.25">
      <c r="B3" s="52" t="s">
        <v>125</v>
      </c>
      <c r="C3" s="52"/>
    </row>
    <row r="4" spans="1:8" x14ac:dyDescent="0.25">
      <c r="B4" s="53" t="s">
        <v>126</v>
      </c>
      <c r="C4" s="53"/>
    </row>
    <row r="5" spans="1:8" x14ac:dyDescent="0.25">
      <c r="C5" s="6" t="s">
        <v>41</v>
      </c>
    </row>
    <row r="6" spans="1:8" x14ac:dyDescent="0.25">
      <c r="B6" s="54" t="s">
        <v>0</v>
      </c>
      <c r="C6" s="54"/>
    </row>
    <row r="7" spans="1:8" x14ac:dyDescent="0.25">
      <c r="B7" s="54" t="s">
        <v>1</v>
      </c>
      <c r="C7" s="54"/>
    </row>
    <row r="8" spans="1:8" x14ac:dyDescent="0.25">
      <c r="B8" s="54" t="s">
        <v>93</v>
      </c>
      <c r="C8" s="54"/>
    </row>
    <row r="9" spans="1:8" x14ac:dyDescent="0.25">
      <c r="B9" s="54" t="s">
        <v>94</v>
      </c>
      <c r="C9" s="54"/>
    </row>
    <row r="10" spans="1:8" x14ac:dyDescent="0.25">
      <c r="B10" s="54" t="s">
        <v>110</v>
      </c>
      <c r="C10" s="54"/>
    </row>
    <row r="12" spans="1:8" ht="15" customHeight="1" x14ac:dyDescent="0.25">
      <c r="A12" s="55" t="s">
        <v>92</v>
      </c>
      <c r="B12" s="55"/>
      <c r="C12" s="55"/>
    </row>
    <row r="13" spans="1:8" x14ac:dyDescent="0.25">
      <c r="C13" s="7" t="s">
        <v>95</v>
      </c>
    </row>
    <row r="14" spans="1:8" ht="49.5" x14ac:dyDescent="0.25">
      <c r="A14" s="8" t="s">
        <v>2</v>
      </c>
      <c r="B14" s="9" t="s">
        <v>3</v>
      </c>
      <c r="C14" s="9" t="s">
        <v>4</v>
      </c>
      <c r="H14" s="2"/>
    </row>
    <row r="15" spans="1:8" ht="16.5" x14ac:dyDescent="0.25">
      <c r="A15" s="10" t="s">
        <v>5</v>
      </c>
      <c r="B15" s="11">
        <v>2</v>
      </c>
      <c r="C15" s="11">
        <v>3</v>
      </c>
    </row>
    <row r="16" spans="1:8" ht="15.75" x14ac:dyDescent="0.25">
      <c r="A16" s="12" t="s">
        <v>6</v>
      </c>
      <c r="B16" s="13" t="s">
        <v>7</v>
      </c>
      <c r="C16" s="45">
        <f>C17+C19+C21+C25+C27+C28+C29+C30+C31+C32+C33</f>
        <v>733436434.45000005</v>
      </c>
    </row>
    <row r="17" spans="1:3" ht="15.75" x14ac:dyDescent="0.25">
      <c r="A17" s="15" t="s">
        <v>8</v>
      </c>
      <c r="B17" s="13" t="s">
        <v>9</v>
      </c>
      <c r="C17" s="45">
        <f>C18</f>
        <v>525232335</v>
      </c>
    </row>
    <row r="18" spans="1:3" ht="15.75" x14ac:dyDescent="0.25">
      <c r="A18" s="16" t="s">
        <v>10</v>
      </c>
      <c r="B18" s="17" t="s">
        <v>11</v>
      </c>
      <c r="C18" s="46">
        <v>525232335</v>
      </c>
    </row>
    <row r="19" spans="1:3" ht="47.25" x14ac:dyDescent="0.25">
      <c r="A19" s="12" t="s">
        <v>12</v>
      </c>
      <c r="B19" s="13" t="s">
        <v>13</v>
      </c>
      <c r="C19" s="45">
        <f>C20</f>
        <v>28269807</v>
      </c>
    </row>
    <row r="20" spans="1:3" ht="47.25" x14ac:dyDescent="0.25">
      <c r="A20" s="18" t="s">
        <v>14</v>
      </c>
      <c r="B20" s="17" t="s">
        <v>15</v>
      </c>
      <c r="C20" s="46">
        <v>28269807</v>
      </c>
    </row>
    <row r="21" spans="1:3" ht="15.75" x14ac:dyDescent="0.25">
      <c r="A21" s="15" t="s">
        <v>16</v>
      </c>
      <c r="B21" s="13" t="s">
        <v>17</v>
      </c>
      <c r="C21" s="45">
        <f>C22+C23+C24</f>
        <v>47700000</v>
      </c>
    </row>
    <row r="22" spans="1:3" ht="47.25" x14ac:dyDescent="0.25">
      <c r="A22" s="18" t="s">
        <v>76</v>
      </c>
      <c r="B22" s="4" t="s">
        <v>18</v>
      </c>
      <c r="C22" s="46">
        <v>45000000</v>
      </c>
    </row>
    <row r="23" spans="1:3" ht="15.75" x14ac:dyDescent="0.25">
      <c r="A23" s="20" t="s">
        <v>77</v>
      </c>
      <c r="B23" s="3" t="s">
        <v>19</v>
      </c>
      <c r="C23" s="46">
        <v>0</v>
      </c>
    </row>
    <row r="24" spans="1:3" ht="47.25" x14ac:dyDescent="0.25">
      <c r="A24" s="16" t="s">
        <v>21</v>
      </c>
      <c r="B24" s="4" t="s">
        <v>20</v>
      </c>
      <c r="C24" s="46">
        <v>2700000</v>
      </c>
    </row>
    <row r="25" spans="1:3" ht="47.25" x14ac:dyDescent="0.25">
      <c r="A25" s="12" t="s">
        <v>22</v>
      </c>
      <c r="B25" s="21" t="s">
        <v>23</v>
      </c>
      <c r="C25" s="45">
        <f>C26</f>
        <v>92209674</v>
      </c>
    </row>
    <row r="26" spans="1:3" ht="15.75" x14ac:dyDescent="0.25">
      <c r="A26" s="18" t="s">
        <v>24</v>
      </c>
      <c r="B26" s="3" t="s">
        <v>25</v>
      </c>
      <c r="C26" s="46">
        <v>92209674</v>
      </c>
    </row>
    <row r="27" spans="1:3" ht="15.75" x14ac:dyDescent="0.25">
      <c r="A27" s="15" t="s">
        <v>26</v>
      </c>
      <c r="B27" s="13" t="s">
        <v>27</v>
      </c>
      <c r="C27" s="45">
        <v>6000000</v>
      </c>
    </row>
    <row r="28" spans="1:3" ht="63" x14ac:dyDescent="0.25">
      <c r="A28" s="15" t="s">
        <v>28</v>
      </c>
      <c r="B28" s="13" t="s">
        <v>29</v>
      </c>
      <c r="C28" s="45">
        <v>16514000</v>
      </c>
    </row>
    <row r="29" spans="1:3" ht="31.5" x14ac:dyDescent="0.25">
      <c r="A29" s="15" t="s">
        <v>30</v>
      </c>
      <c r="B29" s="13" t="s">
        <v>31</v>
      </c>
      <c r="C29" s="45">
        <v>1138626</v>
      </c>
    </row>
    <row r="30" spans="1:3" ht="31.5" x14ac:dyDescent="0.25">
      <c r="A30" s="15" t="s">
        <v>32</v>
      </c>
      <c r="B30" s="13" t="s">
        <v>33</v>
      </c>
      <c r="C30" s="45">
        <v>11123699</v>
      </c>
    </row>
    <row r="31" spans="1:3" ht="31.5" x14ac:dyDescent="0.25">
      <c r="A31" s="15" t="s">
        <v>34</v>
      </c>
      <c r="B31" s="13" t="s">
        <v>35</v>
      </c>
      <c r="C31" s="45">
        <v>4700000</v>
      </c>
    </row>
    <row r="32" spans="1:3" ht="31.5" x14ac:dyDescent="0.25">
      <c r="A32" s="15" t="s">
        <v>36</v>
      </c>
      <c r="B32" s="13" t="s">
        <v>37</v>
      </c>
      <c r="C32" s="45">
        <v>500000</v>
      </c>
    </row>
    <row r="33" spans="1:3" ht="15.75" x14ac:dyDescent="0.25">
      <c r="A33" s="39" t="s">
        <v>112</v>
      </c>
      <c r="B33" s="40" t="s">
        <v>113</v>
      </c>
      <c r="C33" s="45">
        <f>C34</f>
        <v>48293.45</v>
      </c>
    </row>
    <row r="34" spans="1:3" ht="15.75" x14ac:dyDescent="0.25">
      <c r="A34" s="33" t="s">
        <v>114</v>
      </c>
      <c r="B34" s="41" t="s">
        <v>115</v>
      </c>
      <c r="C34" s="46">
        <v>48293.45</v>
      </c>
    </row>
    <row r="35" spans="1:3" ht="15.75" x14ac:dyDescent="0.25">
      <c r="A35" s="15" t="s">
        <v>38</v>
      </c>
      <c r="B35" s="13" t="s">
        <v>39</v>
      </c>
      <c r="C35" s="14">
        <f>C36+C69</f>
        <v>1115700986.53</v>
      </c>
    </row>
    <row r="36" spans="1:3" ht="47.25" x14ac:dyDescent="0.25">
      <c r="A36" s="15" t="s">
        <v>40</v>
      </c>
      <c r="B36" s="13" t="s">
        <v>75</v>
      </c>
      <c r="C36" s="14">
        <f>C37+C41+C50+C63</f>
        <v>1115600986.53</v>
      </c>
    </row>
    <row r="37" spans="1:3" ht="31.5" x14ac:dyDescent="0.25">
      <c r="A37" s="22" t="s">
        <v>42</v>
      </c>
      <c r="B37" s="23" t="s">
        <v>43</v>
      </c>
      <c r="C37" s="24">
        <f>SUM(C38:C40)</f>
        <v>186642613.56</v>
      </c>
    </row>
    <row r="38" spans="1:3" ht="63" x14ac:dyDescent="0.25">
      <c r="A38" s="16" t="s">
        <v>44</v>
      </c>
      <c r="B38" s="17" t="s">
        <v>83</v>
      </c>
      <c r="C38" s="25">
        <v>125751086</v>
      </c>
    </row>
    <row r="39" spans="1:3" ht="63" x14ac:dyDescent="0.25">
      <c r="A39" s="42" t="s">
        <v>116</v>
      </c>
      <c r="B39" s="43" t="s">
        <v>117</v>
      </c>
      <c r="C39" s="25">
        <v>54360014.560000002</v>
      </c>
    </row>
    <row r="40" spans="1:3" ht="78.75" x14ac:dyDescent="0.25">
      <c r="A40" s="16" t="s">
        <v>96</v>
      </c>
      <c r="B40" s="17" t="s">
        <v>97</v>
      </c>
      <c r="C40" s="25">
        <v>6531513</v>
      </c>
    </row>
    <row r="41" spans="1:3" ht="49.5" x14ac:dyDescent="0.25">
      <c r="A41" s="26" t="s">
        <v>45</v>
      </c>
      <c r="B41" s="27" t="s">
        <v>46</v>
      </c>
      <c r="C41" s="24">
        <f>SUM(C42:C49)</f>
        <v>185763149.75</v>
      </c>
    </row>
    <row r="42" spans="1:3" ht="132" x14ac:dyDescent="0.25">
      <c r="A42" s="16" t="s">
        <v>78</v>
      </c>
      <c r="B42" s="1" t="s">
        <v>79</v>
      </c>
      <c r="C42" s="25">
        <v>56033642</v>
      </c>
    </row>
    <row r="43" spans="1:3" ht="115.5" x14ac:dyDescent="0.25">
      <c r="A43" s="16" t="s">
        <v>82</v>
      </c>
      <c r="B43" s="1" t="s">
        <v>84</v>
      </c>
      <c r="C43" s="25">
        <v>15318785.939999999</v>
      </c>
    </row>
    <row r="44" spans="1:3" ht="99" x14ac:dyDescent="0.25">
      <c r="A44" s="31" t="s">
        <v>98</v>
      </c>
      <c r="B44" s="32" t="s">
        <v>99</v>
      </c>
      <c r="C44" s="25">
        <v>807534</v>
      </c>
    </row>
    <row r="45" spans="1:3" ht="47.25" x14ac:dyDescent="0.25">
      <c r="A45" s="16" t="s">
        <v>80</v>
      </c>
      <c r="B45" s="17" t="s">
        <v>81</v>
      </c>
      <c r="C45" s="19">
        <v>781600</v>
      </c>
    </row>
    <row r="46" spans="1:3" ht="63" x14ac:dyDescent="0.25">
      <c r="A46" s="33" t="s">
        <v>100</v>
      </c>
      <c r="B46" s="34" t="s">
        <v>101</v>
      </c>
      <c r="C46" s="19">
        <v>8422141.0299999993</v>
      </c>
    </row>
    <row r="47" spans="1:3" ht="82.5" x14ac:dyDescent="0.25">
      <c r="A47" s="33" t="s">
        <v>118</v>
      </c>
      <c r="B47" s="44" t="s">
        <v>119</v>
      </c>
      <c r="C47" s="19">
        <v>2275991.67</v>
      </c>
    </row>
    <row r="48" spans="1:3" ht="63" x14ac:dyDescent="0.25">
      <c r="A48" s="16" t="s">
        <v>90</v>
      </c>
      <c r="B48" s="4" t="s">
        <v>91</v>
      </c>
      <c r="C48" s="25">
        <v>11061540.119999999</v>
      </c>
    </row>
    <row r="49" spans="1:3" ht="31.5" x14ac:dyDescent="0.25">
      <c r="A49" s="16" t="s">
        <v>48</v>
      </c>
      <c r="B49" s="4" t="s">
        <v>47</v>
      </c>
      <c r="C49" s="25">
        <v>91061914.989999995</v>
      </c>
    </row>
    <row r="50" spans="1:3" ht="33" x14ac:dyDescent="0.25">
      <c r="A50" s="26" t="s">
        <v>49</v>
      </c>
      <c r="B50" s="27" t="s">
        <v>50</v>
      </c>
      <c r="C50" s="24">
        <f>SUM(C51:C62)</f>
        <v>701716449.58999991</v>
      </c>
    </row>
    <row r="51" spans="1:3" ht="94.5" x14ac:dyDescent="0.25">
      <c r="A51" s="8" t="s">
        <v>56</v>
      </c>
      <c r="B51" s="17" t="s">
        <v>55</v>
      </c>
      <c r="C51" s="25">
        <v>2030571.46</v>
      </c>
    </row>
    <row r="52" spans="1:3" ht="63" x14ac:dyDescent="0.25">
      <c r="A52" s="8" t="s">
        <v>57</v>
      </c>
      <c r="B52" s="28" t="s">
        <v>58</v>
      </c>
      <c r="C52" s="25">
        <v>16728565.82</v>
      </c>
    </row>
    <row r="53" spans="1:3" ht="63" x14ac:dyDescent="0.25">
      <c r="A53" s="8" t="s">
        <v>51</v>
      </c>
      <c r="B53" s="4" t="s">
        <v>88</v>
      </c>
      <c r="C53" s="25">
        <v>602878648.54999995</v>
      </c>
    </row>
    <row r="54" spans="1:3" ht="78.75" x14ac:dyDescent="0.25">
      <c r="A54" s="8" t="s">
        <v>60</v>
      </c>
      <c r="B54" s="17" t="s">
        <v>59</v>
      </c>
      <c r="C54" s="25">
        <v>34155100</v>
      </c>
    </row>
    <row r="55" spans="1:3" ht="126" x14ac:dyDescent="0.25">
      <c r="A55" s="8" t="s">
        <v>61</v>
      </c>
      <c r="B55" s="28" t="s">
        <v>62</v>
      </c>
      <c r="C55" s="25">
        <v>1791916</v>
      </c>
    </row>
    <row r="56" spans="1:3" ht="110.25" x14ac:dyDescent="0.25">
      <c r="A56" s="8" t="s">
        <v>64</v>
      </c>
      <c r="B56" s="17" t="s">
        <v>63</v>
      </c>
      <c r="C56" s="25">
        <v>21579939.77</v>
      </c>
    </row>
    <row r="57" spans="1:3" ht="78.75" x14ac:dyDescent="0.25">
      <c r="A57" s="8" t="s">
        <v>54</v>
      </c>
      <c r="B57" s="4" t="s">
        <v>89</v>
      </c>
      <c r="C57" s="25">
        <v>3672900</v>
      </c>
    </row>
    <row r="58" spans="1:3" ht="94.5" x14ac:dyDescent="0.25">
      <c r="A58" s="8" t="s">
        <v>53</v>
      </c>
      <c r="B58" s="4" t="s">
        <v>52</v>
      </c>
      <c r="C58" s="25">
        <v>1800</v>
      </c>
    </row>
    <row r="59" spans="1:3" ht="110.25" x14ac:dyDescent="0.25">
      <c r="A59" s="35" t="s">
        <v>102</v>
      </c>
      <c r="B59" s="34" t="s">
        <v>103</v>
      </c>
      <c r="C59" s="25">
        <v>2432961.58</v>
      </c>
    </row>
    <row r="60" spans="1:3" ht="63" x14ac:dyDescent="0.25">
      <c r="A60" s="8" t="s">
        <v>69</v>
      </c>
      <c r="B60" s="17" t="s">
        <v>68</v>
      </c>
      <c r="C60" s="25">
        <v>14026840.41</v>
      </c>
    </row>
    <row r="61" spans="1:3" ht="63" x14ac:dyDescent="0.25">
      <c r="A61" s="8" t="s">
        <v>70</v>
      </c>
      <c r="B61" s="4" t="s">
        <v>85</v>
      </c>
      <c r="C61" s="25">
        <v>2307410</v>
      </c>
    </row>
    <row r="62" spans="1:3" ht="33" x14ac:dyDescent="0.25">
      <c r="A62" s="8" t="s">
        <v>72</v>
      </c>
      <c r="B62" s="4" t="s">
        <v>71</v>
      </c>
      <c r="C62" s="25">
        <v>109796</v>
      </c>
    </row>
    <row r="63" spans="1:3" ht="33" x14ac:dyDescent="0.25">
      <c r="A63" s="26" t="s">
        <v>65</v>
      </c>
      <c r="B63" s="27" t="s">
        <v>66</v>
      </c>
      <c r="C63" s="24">
        <f>SUM(C64:C68)</f>
        <v>41478773.630000003</v>
      </c>
    </row>
    <row r="64" spans="1:3" ht="110.25" x14ac:dyDescent="0.25">
      <c r="A64" s="8" t="s">
        <v>73</v>
      </c>
      <c r="B64" s="29" t="s">
        <v>74</v>
      </c>
      <c r="C64" s="25">
        <v>1050000</v>
      </c>
    </row>
    <row r="65" spans="1:3" ht="267.75" x14ac:dyDescent="0.25">
      <c r="A65" s="35" t="s">
        <v>109</v>
      </c>
      <c r="B65" s="29" t="s">
        <v>108</v>
      </c>
      <c r="C65" s="25">
        <v>671263.77</v>
      </c>
    </row>
    <row r="66" spans="1:3" ht="141.75" x14ac:dyDescent="0.25">
      <c r="A66" s="35" t="s">
        <v>104</v>
      </c>
      <c r="B66" s="36" t="s">
        <v>105</v>
      </c>
      <c r="C66" s="25">
        <v>1198095.8600000001</v>
      </c>
    </row>
    <row r="67" spans="1:3" ht="126" x14ac:dyDescent="0.25">
      <c r="A67" s="37" t="s">
        <v>106</v>
      </c>
      <c r="B67" s="38" t="s">
        <v>107</v>
      </c>
      <c r="C67" s="25">
        <v>33479628</v>
      </c>
    </row>
    <row r="68" spans="1:3" ht="47.25" x14ac:dyDescent="0.25">
      <c r="A68" s="3" t="s">
        <v>87</v>
      </c>
      <c r="B68" s="4" t="s">
        <v>86</v>
      </c>
      <c r="C68" s="25">
        <v>5079786</v>
      </c>
    </row>
    <row r="69" spans="1:3" ht="31.5" x14ac:dyDescent="0.25">
      <c r="A69" s="48" t="s">
        <v>120</v>
      </c>
      <c r="B69" s="49" t="s">
        <v>121</v>
      </c>
      <c r="C69" s="25">
        <f>C70</f>
        <v>100000</v>
      </c>
    </row>
    <row r="70" spans="1:3" ht="31.5" x14ac:dyDescent="0.25">
      <c r="A70" s="3" t="s">
        <v>122</v>
      </c>
      <c r="B70" s="50" t="s">
        <v>123</v>
      </c>
      <c r="C70" s="25">
        <v>100000</v>
      </c>
    </row>
    <row r="71" spans="1:3" ht="15.75" x14ac:dyDescent="0.25">
      <c r="A71" s="56" t="s">
        <v>67</v>
      </c>
      <c r="B71" s="57"/>
      <c r="C71" s="25">
        <f>C35+C16</f>
        <v>1849137420.98</v>
      </c>
    </row>
    <row r="72" spans="1:3" ht="15.75" x14ac:dyDescent="0.25">
      <c r="A72" s="30"/>
      <c r="B72" s="30"/>
    </row>
    <row r="73" spans="1:3" ht="15.75" x14ac:dyDescent="0.25">
      <c r="A73" s="30"/>
      <c r="B73" s="30"/>
    </row>
    <row r="74" spans="1:3" ht="15.75" x14ac:dyDescent="0.25">
      <c r="A74" s="30"/>
      <c r="B74" s="30"/>
    </row>
    <row r="75" spans="1:3" ht="15.75" x14ac:dyDescent="0.25">
      <c r="A75" s="30"/>
      <c r="B75" s="30"/>
    </row>
    <row r="76" spans="1:3" ht="15.75" x14ac:dyDescent="0.25">
      <c r="A76" s="30"/>
      <c r="B76" s="30"/>
    </row>
    <row r="77" spans="1:3" ht="15.75" x14ac:dyDescent="0.25">
      <c r="A77" s="30"/>
      <c r="B77" s="30"/>
    </row>
    <row r="78" spans="1:3" ht="15.75" x14ac:dyDescent="0.25">
      <c r="A78" s="30"/>
      <c r="B78" s="30"/>
    </row>
    <row r="79" spans="1:3" ht="15.75" x14ac:dyDescent="0.25">
      <c r="A79" s="30"/>
      <c r="B79" s="30"/>
    </row>
    <row r="80" spans="1:3" ht="15.75" x14ac:dyDescent="0.25">
      <c r="A80" s="30"/>
      <c r="B80" s="30"/>
    </row>
    <row r="81" spans="1:2" ht="15.75" x14ac:dyDescent="0.25">
      <c r="A81" s="30"/>
      <c r="B81" s="30"/>
    </row>
    <row r="82" spans="1:2" ht="15.75" x14ac:dyDescent="0.25">
      <c r="A82" s="30"/>
      <c r="B82" s="30"/>
    </row>
    <row r="83" spans="1:2" ht="15.75" x14ac:dyDescent="0.25">
      <c r="A83" s="30"/>
      <c r="B83" s="30"/>
    </row>
    <row r="84" spans="1:2" ht="15.75" x14ac:dyDescent="0.25">
      <c r="A84" s="30"/>
      <c r="B84" s="30"/>
    </row>
    <row r="85" spans="1:2" ht="15.75" x14ac:dyDescent="0.25">
      <c r="A85" s="30"/>
      <c r="B85" s="30"/>
    </row>
    <row r="86" spans="1:2" ht="15.75" x14ac:dyDescent="0.25">
      <c r="A86" s="30"/>
      <c r="B86" s="30"/>
    </row>
    <row r="87" spans="1:2" ht="15.75" x14ac:dyDescent="0.25">
      <c r="A87" s="30"/>
      <c r="B87" s="30"/>
    </row>
    <row r="88" spans="1:2" ht="15.75" x14ac:dyDescent="0.25">
      <c r="A88" s="30"/>
      <c r="B88" s="30"/>
    </row>
    <row r="89" spans="1:2" ht="15.75" x14ac:dyDescent="0.25">
      <c r="A89" s="30"/>
      <c r="B89" s="30"/>
    </row>
    <row r="90" spans="1:2" ht="15.75" x14ac:dyDescent="0.25">
      <c r="A90" s="30"/>
      <c r="B90" s="30"/>
    </row>
  </sheetData>
  <mergeCells count="10">
    <mergeCell ref="B2:C2"/>
    <mergeCell ref="B4:C4"/>
    <mergeCell ref="B10:C10"/>
    <mergeCell ref="A12:C12"/>
    <mergeCell ref="A71:B71"/>
    <mergeCell ref="B6:C6"/>
    <mergeCell ref="B7:C7"/>
    <mergeCell ref="B8:C8"/>
    <mergeCell ref="B9:C9"/>
    <mergeCell ref="B3:C3"/>
  </mergeCells>
  <phoneticPr fontId="18" type="noConversion"/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Иван Гусельщиков</cp:lastModifiedBy>
  <cp:lastPrinted>2026-01-22T12:03:39Z</cp:lastPrinted>
  <dcterms:created xsi:type="dcterms:W3CDTF">2018-11-13T03:27:49Z</dcterms:created>
  <dcterms:modified xsi:type="dcterms:W3CDTF">2026-01-28T08:40:23Z</dcterms:modified>
</cp:coreProperties>
</file>